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7980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L16" i="2"/>
  <c r="L15"/>
  <c r="K16"/>
  <c r="K15" s="1"/>
  <c r="K15" i="1"/>
  <c r="L25" i="2"/>
  <c r="K25"/>
  <c r="L22"/>
  <c r="K22"/>
  <c r="L17"/>
  <c r="K17"/>
  <c r="K24" i="1"/>
  <c r="K21"/>
  <c r="K16"/>
  <c r="K14"/>
  <c r="K14" i="2" l="1"/>
  <c r="K13" s="1"/>
  <c r="L14"/>
  <c r="L13" s="1"/>
  <c r="K13" i="1"/>
  <c r="K30" s="1"/>
  <c r="K31" i="2" l="1"/>
  <c r="K12" i="1"/>
  <c r="L31" i="2"/>
</calcChain>
</file>

<file path=xl/sharedStrings.xml><?xml version="1.0" encoding="utf-8"?>
<sst xmlns="http://schemas.openxmlformats.org/spreadsheetml/2006/main" count="380" uniqueCount="80">
  <si>
    <t xml:space="preserve">к Решению сессии Шальского сельского поселения </t>
  </si>
  <si>
    <t>( рублей)</t>
  </si>
  <si>
    <t>№ п/п</t>
  </si>
  <si>
    <t>Наименование  групп, подгрупп, статей, подстатей, элементов, программ (подпрограмм), кодов экономической классификации  доходов</t>
  </si>
  <si>
    <t>Код бюджетной классификации Российской Федерации</t>
  </si>
  <si>
    <t>сумма</t>
  </si>
  <si>
    <t>Админист-ратор</t>
  </si>
  <si>
    <t>Группа</t>
  </si>
  <si>
    <t>Подгруп-па</t>
  </si>
  <si>
    <t>Статья</t>
  </si>
  <si>
    <t>Подстатья</t>
  </si>
  <si>
    <t>Элемент</t>
  </si>
  <si>
    <t>Програм-ма</t>
  </si>
  <si>
    <t>Эконом. клас-ция</t>
  </si>
  <si>
    <t>БЕЗВОЗМЕЗДНЫЕ ПОСТУПЛЕНИЯ</t>
  </si>
  <si>
    <t>013</t>
  </si>
  <si>
    <t>2</t>
  </si>
  <si>
    <t>00</t>
  </si>
  <si>
    <t>000</t>
  </si>
  <si>
    <t>0000</t>
  </si>
  <si>
    <t>1.</t>
  </si>
  <si>
    <t>БЕЗВОЗМЕЗДНЫЕ ПОСТУПЛЕНИЯ ОТ ДРУГИХ БЮДЖЕТОВ БЮДЖЕТНОЙ СИСТЕМЫ РОССИЙСКОЙ ФЕДЕРАЦИИ</t>
  </si>
  <si>
    <t>02</t>
  </si>
  <si>
    <t>01</t>
  </si>
  <si>
    <t>1.1.</t>
  </si>
  <si>
    <t>Дотации   на выравнивание бюджетной обеспеченности</t>
  </si>
  <si>
    <t>15</t>
  </si>
  <si>
    <t>001</t>
  </si>
  <si>
    <t>150</t>
  </si>
  <si>
    <t>Дотации  бюджетам сельских поселений на выравнивание бюджетной обеспеченности</t>
  </si>
  <si>
    <t>10</t>
  </si>
  <si>
    <t>1.2.</t>
  </si>
  <si>
    <t>Субсидии бюджетам Бюджетной системы Российской Федерации (межбюджетные субсидии)</t>
  </si>
  <si>
    <t>20</t>
  </si>
  <si>
    <t>25</t>
  </si>
  <si>
    <t>555</t>
  </si>
  <si>
    <r>
      <t xml:space="preserve">Реализация мероприятий государственной программы Республики Карелия "Развитие культуры" на частичную компенсацию дополнительных расходов на повышение оплаты труда работников муниципальных учреждений культуры </t>
    </r>
    <r>
      <rPr>
        <b/>
        <sz val="10"/>
        <rFont val="Times New Roman"/>
        <family val="1"/>
        <charset val="204"/>
      </rPr>
      <t>( 24327)</t>
    </r>
  </si>
  <si>
    <t>29</t>
  </si>
  <si>
    <t>999</t>
  </si>
  <si>
    <r>
      <t>Мероприятия на поддержку местных инициатив граждан, проживающих в муниципальных образованиях В Республике  Карелия</t>
    </r>
    <r>
      <rPr>
        <b/>
        <sz val="10"/>
        <rFont val="Times New Roman"/>
        <family val="1"/>
        <charset val="204"/>
      </rPr>
      <t xml:space="preserve"> ( 24314)</t>
    </r>
  </si>
  <si>
    <r>
      <t xml:space="preserve">Реализация мероприятий государственной программы Республики Карелия "Развитие культуры" в целях реализации мероприятий по сохранению мемориальных, военно-исторических объектов и памятников на 2020 год </t>
    </r>
    <r>
      <rPr>
        <b/>
        <sz val="10"/>
        <rFont val="Times New Roman"/>
        <family val="1"/>
        <charset val="204"/>
      </rPr>
      <t>( 24360)</t>
    </r>
  </si>
  <si>
    <t>1.3.</t>
  </si>
  <si>
    <t>Субвенции бюджетам субъектов Российской Федерации и муниципальных образований</t>
  </si>
  <si>
    <t>30</t>
  </si>
  <si>
    <t>35</t>
  </si>
  <si>
    <t>118</t>
  </si>
  <si>
    <r>
      <t>Субвенции бюджетам сельских поселений на выполнение передаваемых полномочий субъектов Российской Федерации (</t>
    </r>
    <r>
      <rPr>
        <b/>
        <sz val="10"/>
        <rFont val="Times New Roman"/>
        <family val="1"/>
        <charset val="204"/>
      </rPr>
      <t>24214</t>
    </r>
    <r>
      <rPr>
        <sz val="10"/>
        <rFont val="Times New Roman"/>
        <family val="1"/>
        <charset val="204"/>
      </rPr>
      <t>)</t>
    </r>
  </si>
  <si>
    <t>024</t>
  </si>
  <si>
    <t>1.4.</t>
  </si>
  <si>
    <t>Межбюджетные трансферты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</si>
  <si>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</si>
  <si>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</si>
  <si>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</si>
  <si>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Поддержка развития территориального общественного самоуправления</t>
  </si>
  <si>
    <t>49</t>
  </si>
  <si>
    <t>Прочие межбюджетные трансферты, передаваемые бюджетам сельских поселений</t>
  </si>
  <si>
    <t>45</t>
  </si>
  <si>
    <t>2.</t>
  </si>
  <si>
    <t>Прочие безвозмездные поступления в бюджеты сельских поселений</t>
  </si>
  <si>
    <t>07</t>
  </si>
  <si>
    <t>2.1.</t>
  </si>
  <si>
    <t xml:space="preserve">Прочие безвозмездные поступления </t>
  </si>
  <si>
    <t>05</t>
  </si>
  <si>
    <t>030</t>
  </si>
  <si>
    <t>ИТОГО ДОХОДОВ</t>
  </si>
  <si>
    <t xml:space="preserve">       Прогнозируемый объем межбюджетных трансфертов,  получаемых от бюджетов других уровней на плановый период 2023-2024 гг..</t>
  </si>
  <si>
    <t>Приложение № 10</t>
  </si>
  <si>
    <t>Приложение № 11</t>
  </si>
  <si>
    <t>Прочие межбюджетные трансферты, передаваемые бюджетам муниципальных районов</t>
  </si>
  <si>
    <t>2026</t>
  </si>
  <si>
    <t>"О бюджете Шальского сельского поселения Пудожского муниципального района</t>
  </si>
  <si>
    <t>2027</t>
  </si>
  <si>
    <r>
      <t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 (</t>
    </r>
    <r>
      <rPr>
        <b/>
        <sz val="10"/>
        <rFont val="Times New Roman"/>
        <family val="1"/>
        <charset val="204"/>
      </rPr>
      <t>25-55550-00000-00000</t>
    </r>
    <r>
      <rPr>
        <sz val="10"/>
        <rFont val="Times New Roman"/>
        <family val="1"/>
        <charset val="204"/>
      </rPr>
      <t xml:space="preserve">)    </t>
    </r>
  </si>
  <si>
    <r>
      <t>Субвенции бюджетам сельских поселений на осуществление  первичного воинского учета на территориях, где отсутствуют военные комиссариаты (</t>
    </r>
    <r>
      <rPr>
        <b/>
        <sz val="10"/>
        <color indexed="8"/>
        <rFont val="Times New Roman"/>
        <family val="1"/>
        <charset val="204"/>
      </rPr>
      <t>25-51180</t>
    </r>
    <r>
      <rPr>
        <sz val="10"/>
        <color indexed="8"/>
        <rFont val="Times New Roman"/>
        <family val="1"/>
      </rPr>
      <t>)</t>
    </r>
  </si>
  <si>
    <r>
      <t>Субвенции бюджетам сельских поселений на осуществление  первичного воинского учета на территориях, где отсутствуют военные комиссариаты (</t>
    </r>
    <r>
      <rPr>
        <b/>
        <sz val="10"/>
        <color indexed="8"/>
        <rFont val="Times New Roman"/>
        <family val="1"/>
        <charset val="204"/>
      </rPr>
      <t>25-51180-00000-00000</t>
    </r>
    <r>
      <rPr>
        <sz val="10"/>
        <color indexed="8"/>
        <rFont val="Times New Roman"/>
        <family val="1"/>
      </rPr>
      <t>)</t>
    </r>
  </si>
  <si>
    <t xml:space="preserve">от 00.12.2025 года №00 </t>
  </si>
  <si>
    <t>Республики Карелия на 2026 г. и плановый период 2027-2028 гг."</t>
  </si>
  <si>
    <t xml:space="preserve">      Прогнозируемый объем межбюджетных трансфертов,  получаемых от бюджетов других уровней на 2026 год </t>
  </si>
  <si>
    <t xml:space="preserve">      Прогнозируемый объем межбюджетных трансфертов,  получаемых от бюджетов других уровней на 2027-2028 годы </t>
  </si>
  <si>
    <t>2028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</si>
</sst>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0" fontId="2" fillId="0" borderId="0">
      <alignment horizontal="left" vertical="top" wrapText="1"/>
    </xf>
    <xf numFmtId="0" fontId="2" fillId="0" borderId="0" applyNumberFormat="0">
      <alignment horizontal="right" vertical="top"/>
      <protection locked="0"/>
    </xf>
    <xf numFmtId="0" fontId="2" fillId="0" borderId="0" applyNumberFormat="0">
      <alignment horizontal="right" vertical="top"/>
    </xf>
  </cellStyleXfs>
  <cellXfs count="6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/>
    </xf>
    <xf numFmtId="0" fontId="14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1" fillId="0" borderId="3" xfId="1" applyNumberFormat="1" applyFont="1" applyFill="1" applyBorder="1" applyAlignment="1" applyProtection="1">
      <alignment horizontal="left" wrapText="1"/>
      <protection hidden="1"/>
    </xf>
    <xf numFmtId="49" fontId="10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4" fontId="5" fillId="3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4" fillId="4" borderId="0" xfId="0" applyNumberFormat="1" applyFont="1" applyFill="1" applyAlignment="1"/>
    <xf numFmtId="0" fontId="5" fillId="4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4" fontId="5" fillId="4" borderId="2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7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wrapText="1"/>
    </xf>
    <xf numFmtId="3" fontId="9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5">
    <cellStyle name="Данные (редактируемые)" xfId="3"/>
    <cellStyle name="Данные (только для чтения)" xfId="4"/>
    <cellStyle name="Обычный" xfId="0" builtinId="0"/>
    <cellStyle name="Обычный_tmp" xfId="1"/>
    <cellStyle name="Элементы осей [печать]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#ССЫЛКА!$M$10:$T$10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#ССЫЛКА!$M$137:$T$137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#ССЫЛКА!$M$147:$T$147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marker val="1"/>
        <c:axId val="151483904"/>
        <c:axId val="151485824"/>
      </c:lineChart>
      <c:catAx>
        <c:axId val="151483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1485824"/>
        <c:crosses val="autoZero"/>
        <c:auto val="1"/>
        <c:lblAlgn val="ctr"/>
        <c:lblOffset val="100"/>
        <c:tickLblSkip val="1"/>
        <c:tickMarkSkip val="1"/>
      </c:catAx>
      <c:valAx>
        <c:axId val="151485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148390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577" r="0.75000000000000577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#ССЫЛКА!$M$10:$T$10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#ССЫЛКА!$M$137:$T$137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#ССЫЛКА!$M$147:$T$147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marker val="1"/>
        <c:axId val="153573632"/>
        <c:axId val="153604480"/>
      </c:lineChart>
      <c:catAx>
        <c:axId val="153573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3604480"/>
        <c:crosses val="autoZero"/>
        <c:auto val="1"/>
        <c:lblAlgn val="ctr"/>
        <c:lblOffset val="100"/>
        <c:tickLblSkip val="1"/>
        <c:tickMarkSkip val="1"/>
      </c:catAx>
      <c:valAx>
        <c:axId val="153604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357363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6" r="0.75000000000000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A22" workbookViewId="0">
      <selection activeCell="K26" sqref="K26"/>
    </sheetView>
  </sheetViews>
  <sheetFormatPr defaultRowHeight="12.75"/>
  <cols>
    <col min="1" max="1" width="5.42578125" style="1" customWidth="1"/>
    <col min="2" max="2" width="50.140625" style="2" customWidth="1"/>
    <col min="3" max="3" width="7" style="6" customWidth="1"/>
    <col min="4" max="4" width="6.7109375" style="6" customWidth="1"/>
    <col min="5" max="5" width="8.85546875" style="6" customWidth="1"/>
    <col min="6" max="6" width="6.7109375" style="7" customWidth="1"/>
    <col min="7" max="10" width="6.7109375" style="6" customWidth="1"/>
    <col min="11" max="11" width="15.7109375" style="1" customWidth="1"/>
    <col min="12" max="16384" width="9.140625" style="1"/>
  </cols>
  <sheetData>
    <row r="1" spans="1:11" ht="18.75">
      <c r="C1" s="52" t="s">
        <v>66</v>
      </c>
      <c r="D1" s="52"/>
      <c r="E1" s="52"/>
      <c r="F1" s="52"/>
      <c r="G1" s="52"/>
      <c r="H1" s="52"/>
      <c r="I1" s="52"/>
      <c r="J1" s="52"/>
      <c r="K1" s="52"/>
    </row>
    <row r="2" spans="1:11" ht="20.25">
      <c r="B2" s="3"/>
      <c r="C2" s="4"/>
      <c r="D2" s="4"/>
      <c r="E2" s="4"/>
      <c r="F2" s="4"/>
      <c r="G2" s="4"/>
      <c r="H2" s="4"/>
      <c r="I2" s="4"/>
      <c r="J2" s="4"/>
      <c r="K2" s="5" t="s">
        <v>0</v>
      </c>
    </row>
    <row r="3" spans="1:11" ht="15.75">
      <c r="C3" s="4"/>
      <c r="D3" s="4"/>
      <c r="E3" s="4"/>
      <c r="F3" s="4"/>
      <c r="G3" s="4"/>
      <c r="H3" s="4"/>
      <c r="I3" s="37"/>
      <c r="J3" s="37"/>
      <c r="K3" s="38" t="s">
        <v>75</v>
      </c>
    </row>
    <row r="4" spans="1:11" ht="15.75">
      <c r="B4" s="42"/>
      <c r="C4" s="5"/>
      <c r="D4" s="5"/>
      <c r="E4" s="5"/>
      <c r="F4" s="5"/>
      <c r="G4" s="5"/>
      <c r="H4" s="5"/>
      <c r="I4" s="5"/>
      <c r="J4" s="5"/>
      <c r="K4" s="5" t="s">
        <v>70</v>
      </c>
    </row>
    <row r="5" spans="1:11" ht="15.75">
      <c r="B5" s="57" t="s">
        <v>76</v>
      </c>
      <c r="C5" s="58"/>
      <c r="D5" s="58"/>
      <c r="E5" s="58"/>
      <c r="F5" s="58"/>
      <c r="G5" s="58"/>
      <c r="H5" s="58"/>
      <c r="I5" s="58"/>
      <c r="J5" s="58"/>
      <c r="K5" s="58"/>
    </row>
    <row r="7" spans="1:11">
      <c r="A7" s="53" t="s">
        <v>77</v>
      </c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ht="20.25" customHeight="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1" ht="22.5">
      <c r="B9" s="8"/>
      <c r="K9" s="9"/>
    </row>
    <row r="10" spans="1:11" s="11" customFormat="1">
      <c r="A10" s="54" t="s">
        <v>2</v>
      </c>
      <c r="B10" s="55" t="s">
        <v>3</v>
      </c>
      <c r="C10" s="56" t="s">
        <v>4</v>
      </c>
      <c r="D10" s="56"/>
      <c r="E10" s="56"/>
      <c r="F10" s="56"/>
      <c r="G10" s="56"/>
      <c r="H10" s="56"/>
      <c r="I10" s="56"/>
      <c r="J10" s="56"/>
      <c r="K10" s="27" t="s">
        <v>5</v>
      </c>
    </row>
    <row r="11" spans="1:11" s="11" customFormat="1" ht="46.5" customHeight="1">
      <c r="A11" s="54"/>
      <c r="B11" s="55"/>
      <c r="C11" s="12" t="s">
        <v>6</v>
      </c>
      <c r="D11" s="12" t="s">
        <v>7</v>
      </c>
      <c r="E11" s="12" t="s">
        <v>8</v>
      </c>
      <c r="F11" s="12" t="s">
        <v>9</v>
      </c>
      <c r="G11" s="12" t="s">
        <v>10</v>
      </c>
      <c r="H11" s="12" t="s">
        <v>11</v>
      </c>
      <c r="I11" s="12" t="s">
        <v>12</v>
      </c>
      <c r="J11" s="12" t="s">
        <v>13</v>
      </c>
      <c r="K11" s="36" t="s">
        <v>69</v>
      </c>
    </row>
    <row r="12" spans="1:11" s="16" customFormat="1" ht="22.5" customHeight="1">
      <c r="A12" s="13"/>
      <c r="B12" s="14" t="s">
        <v>14</v>
      </c>
      <c r="C12" s="15" t="s">
        <v>15</v>
      </c>
      <c r="D12" s="15" t="s">
        <v>16</v>
      </c>
      <c r="E12" s="15" t="s">
        <v>17</v>
      </c>
      <c r="F12" s="15" t="s">
        <v>17</v>
      </c>
      <c r="G12" s="15" t="s">
        <v>18</v>
      </c>
      <c r="H12" s="15" t="s">
        <v>17</v>
      </c>
      <c r="I12" s="15" t="s">
        <v>19</v>
      </c>
      <c r="J12" s="15" t="s">
        <v>18</v>
      </c>
      <c r="K12" s="33">
        <f>K13+K28</f>
        <v>5176840.28</v>
      </c>
    </row>
    <row r="13" spans="1:11" s="17" customFormat="1" ht="39" customHeight="1">
      <c r="A13" s="13" t="s">
        <v>20</v>
      </c>
      <c r="B13" s="14" t="s">
        <v>21</v>
      </c>
      <c r="C13" s="15" t="s">
        <v>15</v>
      </c>
      <c r="D13" s="15" t="s">
        <v>16</v>
      </c>
      <c r="E13" s="15" t="s">
        <v>22</v>
      </c>
      <c r="F13" s="15" t="s">
        <v>23</v>
      </c>
      <c r="G13" s="15" t="s">
        <v>18</v>
      </c>
      <c r="H13" s="15" t="s">
        <v>17</v>
      </c>
      <c r="I13" s="15" t="s">
        <v>19</v>
      </c>
      <c r="J13" s="15" t="s">
        <v>18</v>
      </c>
      <c r="K13" s="45">
        <f>K14+K16+K21+K24</f>
        <v>5176840.28</v>
      </c>
    </row>
    <row r="14" spans="1:11" s="20" customFormat="1" ht="22.5" customHeight="1">
      <c r="A14" s="13" t="s">
        <v>24</v>
      </c>
      <c r="B14" s="18" t="s">
        <v>25</v>
      </c>
      <c r="C14" s="15" t="s">
        <v>15</v>
      </c>
      <c r="D14" s="19" t="s">
        <v>16</v>
      </c>
      <c r="E14" s="19" t="s">
        <v>22</v>
      </c>
      <c r="F14" s="19" t="s">
        <v>26</v>
      </c>
      <c r="G14" s="19" t="s">
        <v>27</v>
      </c>
      <c r="H14" s="19" t="s">
        <v>17</v>
      </c>
      <c r="I14" s="19" t="s">
        <v>19</v>
      </c>
      <c r="J14" s="19" t="s">
        <v>28</v>
      </c>
      <c r="K14" s="46">
        <f>K15</f>
        <v>3656771.06</v>
      </c>
    </row>
    <row r="15" spans="1:11" s="20" customFormat="1" ht="28.5" customHeight="1">
      <c r="A15" s="13"/>
      <c r="B15" s="18" t="s">
        <v>29</v>
      </c>
      <c r="C15" s="15" t="s">
        <v>15</v>
      </c>
      <c r="D15" s="19" t="s">
        <v>16</v>
      </c>
      <c r="E15" s="19" t="s">
        <v>22</v>
      </c>
      <c r="F15" s="19" t="s">
        <v>26</v>
      </c>
      <c r="G15" s="19" t="s">
        <v>27</v>
      </c>
      <c r="H15" s="19" t="s">
        <v>30</v>
      </c>
      <c r="I15" s="19" t="s">
        <v>19</v>
      </c>
      <c r="J15" s="19" t="s">
        <v>28</v>
      </c>
      <c r="K15" s="44">
        <f>2975180.97+681590.09</f>
        <v>3656771.06</v>
      </c>
    </row>
    <row r="16" spans="1:11" s="20" customFormat="1" ht="31.5" customHeight="1">
      <c r="A16" s="13" t="s">
        <v>31</v>
      </c>
      <c r="B16" s="14" t="s">
        <v>32</v>
      </c>
      <c r="C16" s="15" t="s">
        <v>15</v>
      </c>
      <c r="D16" s="19" t="s">
        <v>16</v>
      </c>
      <c r="E16" s="19" t="s">
        <v>22</v>
      </c>
      <c r="F16" s="19" t="s">
        <v>33</v>
      </c>
      <c r="G16" s="19" t="s">
        <v>18</v>
      </c>
      <c r="H16" s="19" t="s">
        <v>17</v>
      </c>
      <c r="I16" s="19" t="s">
        <v>19</v>
      </c>
      <c r="J16" s="19" t="s">
        <v>28</v>
      </c>
      <c r="K16" s="46">
        <f>K17+K18+K19+K20</f>
        <v>224739.06</v>
      </c>
    </row>
    <row r="17" spans="1:11" s="20" customFormat="1" ht="51" customHeight="1">
      <c r="A17" s="13"/>
      <c r="B17" s="18" t="s">
        <v>72</v>
      </c>
      <c r="C17" s="15" t="s">
        <v>15</v>
      </c>
      <c r="D17" s="19" t="s">
        <v>16</v>
      </c>
      <c r="E17" s="19" t="s">
        <v>22</v>
      </c>
      <c r="F17" s="19" t="s">
        <v>34</v>
      </c>
      <c r="G17" s="19" t="s">
        <v>35</v>
      </c>
      <c r="H17" s="19" t="s">
        <v>30</v>
      </c>
      <c r="I17" s="19" t="s">
        <v>19</v>
      </c>
      <c r="J17" s="19" t="s">
        <v>28</v>
      </c>
      <c r="K17" s="44">
        <v>224739.06</v>
      </c>
    </row>
    <row r="18" spans="1:11" s="20" customFormat="1" ht="63.75" customHeight="1">
      <c r="A18" s="13"/>
      <c r="B18" s="18" t="s">
        <v>36</v>
      </c>
      <c r="C18" s="15" t="s">
        <v>15</v>
      </c>
      <c r="D18" s="19" t="s">
        <v>16</v>
      </c>
      <c r="E18" s="19" t="s">
        <v>22</v>
      </c>
      <c r="F18" s="19" t="s">
        <v>37</v>
      </c>
      <c r="G18" s="19" t="s">
        <v>38</v>
      </c>
      <c r="H18" s="19" t="s">
        <v>30</v>
      </c>
      <c r="I18" s="19" t="s">
        <v>19</v>
      </c>
      <c r="J18" s="19" t="s">
        <v>28</v>
      </c>
      <c r="K18" s="44">
        <v>0</v>
      </c>
    </row>
    <row r="19" spans="1:11" s="20" customFormat="1" ht="38.25" customHeight="1">
      <c r="A19" s="13"/>
      <c r="B19" s="18" t="s">
        <v>39</v>
      </c>
      <c r="C19" s="19" t="s">
        <v>15</v>
      </c>
      <c r="D19" s="19" t="s">
        <v>16</v>
      </c>
      <c r="E19" s="19" t="s">
        <v>22</v>
      </c>
      <c r="F19" s="19" t="s">
        <v>37</v>
      </c>
      <c r="G19" s="19" t="s">
        <v>38</v>
      </c>
      <c r="H19" s="19" t="s">
        <v>30</v>
      </c>
      <c r="I19" s="19" t="s">
        <v>18</v>
      </c>
      <c r="J19" s="19" t="s">
        <v>28</v>
      </c>
      <c r="K19" s="44">
        <v>0</v>
      </c>
    </row>
    <row r="20" spans="1:11" s="20" customFormat="1" ht="51" customHeight="1">
      <c r="A20" s="13"/>
      <c r="B20" s="18" t="s">
        <v>40</v>
      </c>
      <c r="C20" s="19" t="s">
        <v>15</v>
      </c>
      <c r="D20" s="19" t="s">
        <v>16</v>
      </c>
      <c r="E20" s="19" t="s">
        <v>22</v>
      </c>
      <c r="F20" s="19" t="s">
        <v>37</v>
      </c>
      <c r="G20" s="19" t="s">
        <v>38</v>
      </c>
      <c r="H20" s="19" t="s">
        <v>30</v>
      </c>
      <c r="I20" s="19" t="s">
        <v>18</v>
      </c>
      <c r="J20" s="19" t="s">
        <v>28</v>
      </c>
      <c r="K20" s="44">
        <v>0</v>
      </c>
    </row>
    <row r="21" spans="1:11" s="20" customFormat="1" ht="27" customHeight="1">
      <c r="A21" s="13" t="s">
        <v>41</v>
      </c>
      <c r="B21" s="21" t="s">
        <v>42</v>
      </c>
      <c r="C21" s="15" t="s">
        <v>15</v>
      </c>
      <c r="D21" s="19" t="s">
        <v>16</v>
      </c>
      <c r="E21" s="19" t="s">
        <v>22</v>
      </c>
      <c r="F21" s="19" t="s">
        <v>43</v>
      </c>
      <c r="G21" s="19" t="s">
        <v>18</v>
      </c>
      <c r="H21" s="19" t="s">
        <v>17</v>
      </c>
      <c r="I21" s="19" t="s">
        <v>19</v>
      </c>
      <c r="J21" s="19" t="s">
        <v>28</v>
      </c>
      <c r="K21" s="46">
        <f>K22+K23</f>
        <v>381000</v>
      </c>
    </row>
    <row r="22" spans="1:11" s="22" customFormat="1" ht="39" customHeight="1">
      <c r="A22" s="13"/>
      <c r="B22" s="21" t="s">
        <v>73</v>
      </c>
      <c r="C22" s="15" t="s">
        <v>15</v>
      </c>
      <c r="D22" s="19" t="s">
        <v>16</v>
      </c>
      <c r="E22" s="19" t="s">
        <v>22</v>
      </c>
      <c r="F22" s="19" t="s">
        <v>44</v>
      </c>
      <c r="G22" s="19" t="s">
        <v>45</v>
      </c>
      <c r="H22" s="19" t="s">
        <v>30</v>
      </c>
      <c r="I22" s="19" t="s">
        <v>19</v>
      </c>
      <c r="J22" s="19" t="s">
        <v>28</v>
      </c>
      <c r="K22" s="44">
        <v>379000</v>
      </c>
    </row>
    <row r="23" spans="1:11" s="22" customFormat="1" ht="36.75" customHeight="1">
      <c r="A23" s="13"/>
      <c r="B23" s="23" t="s">
        <v>46</v>
      </c>
      <c r="C23" s="15" t="s">
        <v>15</v>
      </c>
      <c r="D23" s="19" t="s">
        <v>16</v>
      </c>
      <c r="E23" s="19" t="s">
        <v>22</v>
      </c>
      <c r="F23" s="19" t="s">
        <v>43</v>
      </c>
      <c r="G23" s="19" t="s">
        <v>47</v>
      </c>
      <c r="H23" s="19" t="s">
        <v>30</v>
      </c>
      <c r="I23" s="19" t="s">
        <v>19</v>
      </c>
      <c r="J23" s="19" t="s">
        <v>28</v>
      </c>
      <c r="K23" s="44">
        <v>2000</v>
      </c>
    </row>
    <row r="24" spans="1:11" s="22" customFormat="1" ht="22.5" customHeight="1">
      <c r="A24" s="13" t="s">
        <v>48</v>
      </c>
      <c r="B24" s="24" t="s">
        <v>49</v>
      </c>
      <c r="C24" s="19" t="s">
        <v>15</v>
      </c>
      <c r="D24" s="19" t="s">
        <v>16</v>
      </c>
      <c r="E24" s="19" t="s">
        <v>22</v>
      </c>
      <c r="F24" s="19" t="s">
        <v>50</v>
      </c>
      <c r="G24" s="19" t="s">
        <v>18</v>
      </c>
      <c r="H24" s="19" t="s">
        <v>17</v>
      </c>
      <c r="I24" s="19" t="s">
        <v>19</v>
      </c>
      <c r="J24" s="19" t="s">
        <v>18</v>
      </c>
      <c r="K24" s="46">
        <f>K26+K25+K27</f>
        <v>914330.16</v>
      </c>
    </row>
    <row r="25" spans="1:11" s="22" customFormat="1" ht="66" customHeight="1">
      <c r="A25" s="13"/>
      <c r="B25" s="25" t="s">
        <v>51</v>
      </c>
      <c r="C25" s="19" t="s">
        <v>15</v>
      </c>
      <c r="D25" s="19" t="s">
        <v>16</v>
      </c>
      <c r="E25" s="19" t="s">
        <v>22</v>
      </c>
      <c r="F25" s="19" t="s">
        <v>50</v>
      </c>
      <c r="G25" s="19" t="s">
        <v>52</v>
      </c>
      <c r="H25" s="19" t="s">
        <v>30</v>
      </c>
      <c r="I25" s="19" t="s">
        <v>19</v>
      </c>
      <c r="J25" s="19" t="s">
        <v>28</v>
      </c>
      <c r="K25" s="44">
        <v>914330.16</v>
      </c>
    </row>
    <row r="26" spans="1:11" s="22" customFormat="1" ht="26.25" customHeight="1">
      <c r="A26" s="13"/>
      <c r="B26" s="25" t="s">
        <v>53</v>
      </c>
      <c r="C26" s="19" t="s">
        <v>15</v>
      </c>
      <c r="D26" s="19" t="s">
        <v>16</v>
      </c>
      <c r="E26" s="19" t="s">
        <v>22</v>
      </c>
      <c r="F26" s="19" t="s">
        <v>54</v>
      </c>
      <c r="G26" s="19" t="s">
        <v>38</v>
      </c>
      <c r="H26" s="19" t="s">
        <v>30</v>
      </c>
      <c r="I26" s="19" t="s">
        <v>19</v>
      </c>
      <c r="J26" s="19" t="s">
        <v>28</v>
      </c>
      <c r="K26" s="44">
        <v>0</v>
      </c>
    </row>
    <row r="27" spans="1:11" s="22" customFormat="1" ht="38.25" customHeight="1">
      <c r="A27" s="13"/>
      <c r="B27" s="25" t="s">
        <v>68</v>
      </c>
      <c r="C27" s="19" t="s">
        <v>15</v>
      </c>
      <c r="D27" s="19" t="s">
        <v>16</v>
      </c>
      <c r="E27" s="19" t="s">
        <v>22</v>
      </c>
      <c r="F27" s="19" t="s">
        <v>54</v>
      </c>
      <c r="G27" s="19" t="s">
        <v>38</v>
      </c>
      <c r="H27" s="19" t="s">
        <v>30</v>
      </c>
      <c r="I27" s="19" t="s">
        <v>19</v>
      </c>
      <c r="J27" s="19" t="s">
        <v>28</v>
      </c>
      <c r="K27" s="44">
        <v>0</v>
      </c>
    </row>
    <row r="28" spans="1:11" s="22" customFormat="1" ht="33" hidden="1" customHeight="1">
      <c r="A28" s="13" t="s">
        <v>57</v>
      </c>
      <c r="B28" s="14" t="s">
        <v>58</v>
      </c>
      <c r="C28" s="15" t="s">
        <v>15</v>
      </c>
      <c r="D28" s="19" t="s">
        <v>16</v>
      </c>
      <c r="E28" s="19" t="s">
        <v>59</v>
      </c>
      <c r="F28" s="19" t="s">
        <v>17</v>
      </c>
      <c r="G28" s="19" t="s">
        <v>18</v>
      </c>
      <c r="H28" s="19" t="s">
        <v>17</v>
      </c>
      <c r="I28" s="19" t="s">
        <v>19</v>
      </c>
      <c r="J28" s="19" t="s">
        <v>18</v>
      </c>
      <c r="K28" s="35">
        <v>0</v>
      </c>
    </row>
    <row r="29" spans="1:11" s="22" customFormat="1" ht="19.5" hidden="1" customHeight="1">
      <c r="A29" s="13" t="s">
        <v>60</v>
      </c>
      <c r="B29" s="18" t="s">
        <v>61</v>
      </c>
      <c r="C29" s="15" t="s">
        <v>15</v>
      </c>
      <c r="D29" s="19" t="s">
        <v>16</v>
      </c>
      <c r="E29" s="19" t="s">
        <v>59</v>
      </c>
      <c r="F29" s="19" t="s">
        <v>62</v>
      </c>
      <c r="G29" s="19" t="s">
        <v>63</v>
      </c>
      <c r="H29" s="19" t="s">
        <v>30</v>
      </c>
      <c r="I29" s="19" t="s">
        <v>19</v>
      </c>
      <c r="J29" s="19" t="s">
        <v>28</v>
      </c>
      <c r="K29" s="29">
        <v>0</v>
      </c>
    </row>
    <row r="30" spans="1:11" s="16" customFormat="1" ht="16.5" customHeight="1">
      <c r="A30" s="13"/>
      <c r="B30" s="14" t="s">
        <v>64</v>
      </c>
      <c r="C30" s="26"/>
      <c r="D30" s="26"/>
      <c r="E30" s="26"/>
      <c r="F30" s="26"/>
      <c r="G30" s="26"/>
      <c r="H30" s="26"/>
      <c r="I30" s="26"/>
      <c r="J30" s="26"/>
      <c r="K30" s="34">
        <f>K13+K28</f>
        <v>5176840.28</v>
      </c>
    </row>
    <row r="33" spans="1:11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11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1" ht="28.5" customHeight="1">
      <c r="A35" s="51"/>
      <c r="B35" s="51"/>
      <c r="C35" s="30"/>
      <c r="D35" s="31"/>
      <c r="E35" s="31"/>
      <c r="F35" s="51"/>
      <c r="G35" s="51"/>
      <c r="H35" s="51"/>
      <c r="I35" s="51"/>
      <c r="J35" s="30"/>
      <c r="K35" s="30"/>
    </row>
    <row r="36" spans="1:11" ht="53.25" hidden="1" customHeight="1">
      <c r="A36" s="28"/>
      <c r="B36" s="18"/>
      <c r="C36" s="15"/>
      <c r="D36" s="19"/>
      <c r="E36" s="19"/>
      <c r="F36" s="48"/>
      <c r="G36" s="49"/>
      <c r="H36" s="49"/>
      <c r="I36" s="50"/>
      <c r="J36" s="19"/>
      <c r="K36" s="29"/>
    </row>
  </sheetData>
  <mergeCells count="10">
    <mergeCell ref="A33:K34"/>
    <mergeCell ref="F36:I36"/>
    <mergeCell ref="A35:B35"/>
    <mergeCell ref="F35:I35"/>
    <mergeCell ref="C1:K1"/>
    <mergeCell ref="A7:K8"/>
    <mergeCell ref="A10:A11"/>
    <mergeCell ref="B10:B11"/>
    <mergeCell ref="C10:J10"/>
    <mergeCell ref="B5:K5"/>
  </mergeCells>
  <pageMargins left="0.51181102362204722" right="0.23622047244094491" top="0.23622047244094491" bottom="0.31496062992125984" header="0.23622047244094491" footer="0.31496062992125984"/>
  <pageSetup paperSize="9" scale="70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opLeftCell="A22" workbookViewId="0">
      <selection activeCell="L24" sqref="L24"/>
    </sheetView>
  </sheetViews>
  <sheetFormatPr defaultRowHeight="12.75"/>
  <cols>
    <col min="1" max="1" width="5.42578125" style="1" customWidth="1"/>
    <col min="2" max="2" width="36.85546875" style="2" customWidth="1"/>
    <col min="3" max="3" width="7" style="6" customWidth="1"/>
    <col min="4" max="5" width="6.7109375" style="6" customWidth="1"/>
    <col min="6" max="6" width="6.7109375" style="7" customWidth="1"/>
    <col min="7" max="10" width="6.7109375" style="6" customWidth="1"/>
    <col min="11" max="12" width="15.7109375" style="1" customWidth="1"/>
    <col min="13" max="16384" width="9.140625" style="1"/>
  </cols>
  <sheetData>
    <row r="1" spans="1:12" ht="18.75">
      <c r="C1" s="52" t="s">
        <v>67</v>
      </c>
      <c r="D1" s="52"/>
      <c r="E1" s="52"/>
      <c r="F1" s="52"/>
      <c r="G1" s="52"/>
      <c r="H1" s="52"/>
      <c r="I1" s="52"/>
      <c r="J1" s="52"/>
      <c r="K1" s="52"/>
      <c r="L1" s="52"/>
    </row>
    <row r="2" spans="1:12" ht="20.25">
      <c r="B2" s="3"/>
      <c r="C2" s="4"/>
      <c r="D2" s="4"/>
      <c r="E2" s="4"/>
      <c r="F2" s="4"/>
      <c r="G2" s="4"/>
      <c r="H2" s="4"/>
      <c r="I2" s="4"/>
      <c r="J2" s="4"/>
      <c r="K2" s="5"/>
      <c r="L2" s="5" t="s">
        <v>0</v>
      </c>
    </row>
    <row r="3" spans="1:12" ht="15.75">
      <c r="C3" s="4"/>
      <c r="D3" s="4"/>
      <c r="E3" s="4"/>
      <c r="F3" s="4"/>
      <c r="G3" s="4"/>
      <c r="H3" s="4"/>
      <c r="I3" s="4"/>
      <c r="J3" s="4"/>
      <c r="K3" s="39"/>
      <c r="L3" s="39" t="s">
        <v>75</v>
      </c>
    </row>
    <row r="4" spans="1:12" ht="15.75">
      <c r="B4" s="40"/>
      <c r="C4" s="41"/>
      <c r="D4" s="41"/>
      <c r="E4" s="41"/>
      <c r="F4" s="41"/>
      <c r="G4" s="41"/>
      <c r="H4" s="41"/>
      <c r="I4" s="41"/>
      <c r="J4" s="41"/>
      <c r="K4" s="5"/>
      <c r="L4" s="5" t="s">
        <v>70</v>
      </c>
    </row>
    <row r="5" spans="1:12" ht="15.75">
      <c r="B5" s="57" t="s">
        <v>76</v>
      </c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ht="15"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38.25" customHeight="1">
      <c r="B7" s="60" t="s">
        <v>78</v>
      </c>
      <c r="C7" s="60"/>
      <c r="D7" s="60"/>
      <c r="E7" s="60"/>
      <c r="F7" s="60"/>
      <c r="G7" s="60"/>
      <c r="H7" s="60"/>
      <c r="I7" s="60"/>
      <c r="J7" s="60"/>
      <c r="K7" s="60"/>
    </row>
    <row r="8" spans="1:12" hidden="1">
      <c r="A8" s="53" t="s">
        <v>65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19.5" hidden="1" customHeight="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22.5">
      <c r="B10" s="8"/>
      <c r="K10" s="9"/>
      <c r="L10" s="10" t="s">
        <v>1</v>
      </c>
    </row>
    <row r="11" spans="1:12" s="11" customFormat="1">
      <c r="A11" s="54" t="s">
        <v>2</v>
      </c>
      <c r="B11" s="55" t="s">
        <v>3</v>
      </c>
      <c r="C11" s="56" t="s">
        <v>4</v>
      </c>
      <c r="D11" s="56"/>
      <c r="E11" s="56"/>
      <c r="F11" s="56"/>
      <c r="G11" s="56"/>
      <c r="H11" s="56"/>
      <c r="I11" s="56"/>
      <c r="J11" s="56"/>
      <c r="K11" s="59"/>
      <c r="L11" s="59"/>
    </row>
    <row r="12" spans="1:12" s="11" customFormat="1" ht="46.5" customHeight="1">
      <c r="A12" s="54"/>
      <c r="B12" s="55"/>
      <c r="C12" s="12" t="s">
        <v>6</v>
      </c>
      <c r="D12" s="12" t="s">
        <v>7</v>
      </c>
      <c r="E12" s="12" t="s">
        <v>8</v>
      </c>
      <c r="F12" s="12" t="s">
        <v>9</v>
      </c>
      <c r="G12" s="12" t="s">
        <v>10</v>
      </c>
      <c r="H12" s="12" t="s">
        <v>11</v>
      </c>
      <c r="I12" s="12" t="s">
        <v>12</v>
      </c>
      <c r="J12" s="12" t="s">
        <v>13</v>
      </c>
      <c r="K12" s="36" t="s">
        <v>71</v>
      </c>
      <c r="L12" s="36" t="s">
        <v>79</v>
      </c>
    </row>
    <row r="13" spans="1:12" s="16" customFormat="1" ht="22.5" customHeight="1">
      <c r="A13" s="13"/>
      <c r="B13" s="14" t="s">
        <v>14</v>
      </c>
      <c r="C13" s="15" t="s">
        <v>15</v>
      </c>
      <c r="D13" s="15" t="s">
        <v>16</v>
      </c>
      <c r="E13" s="15" t="s">
        <v>17</v>
      </c>
      <c r="F13" s="15" t="s">
        <v>17</v>
      </c>
      <c r="G13" s="15" t="s">
        <v>18</v>
      </c>
      <c r="H13" s="15" t="s">
        <v>17</v>
      </c>
      <c r="I13" s="15" t="s">
        <v>19</v>
      </c>
      <c r="J13" s="15" t="s">
        <v>18</v>
      </c>
      <c r="K13" s="33">
        <f>K14+K29</f>
        <v>4297659.4000000004</v>
      </c>
      <c r="L13" s="33">
        <f>L14+L29</f>
        <v>4416578.91</v>
      </c>
    </row>
    <row r="14" spans="1:12" s="17" customFormat="1" ht="41.25" customHeight="1">
      <c r="A14" s="13" t="s">
        <v>20</v>
      </c>
      <c r="B14" s="14" t="s">
        <v>21</v>
      </c>
      <c r="C14" s="15" t="s">
        <v>15</v>
      </c>
      <c r="D14" s="15" t="s">
        <v>16</v>
      </c>
      <c r="E14" s="15" t="s">
        <v>22</v>
      </c>
      <c r="F14" s="15" t="s">
        <v>23</v>
      </c>
      <c r="G14" s="15" t="s">
        <v>18</v>
      </c>
      <c r="H14" s="15" t="s">
        <v>17</v>
      </c>
      <c r="I14" s="15" t="s">
        <v>19</v>
      </c>
      <c r="J14" s="15" t="s">
        <v>18</v>
      </c>
      <c r="K14" s="45">
        <f>K15+K17+K22+K25</f>
        <v>4297659.4000000004</v>
      </c>
      <c r="L14" s="45">
        <f>L15+L17+L22+L25</f>
        <v>4416578.91</v>
      </c>
    </row>
    <row r="15" spans="1:12" s="20" customFormat="1" ht="32.25" customHeight="1">
      <c r="A15" s="13" t="s">
        <v>24</v>
      </c>
      <c r="B15" s="18" t="s">
        <v>25</v>
      </c>
      <c r="C15" s="15" t="s">
        <v>15</v>
      </c>
      <c r="D15" s="19" t="s">
        <v>16</v>
      </c>
      <c r="E15" s="19" t="s">
        <v>22</v>
      </c>
      <c r="F15" s="19" t="s">
        <v>26</v>
      </c>
      <c r="G15" s="19" t="s">
        <v>27</v>
      </c>
      <c r="H15" s="19" t="s">
        <v>17</v>
      </c>
      <c r="I15" s="19" t="s">
        <v>19</v>
      </c>
      <c r="J15" s="19" t="s">
        <v>28</v>
      </c>
      <c r="K15" s="46">
        <f>K16</f>
        <v>3656771.06</v>
      </c>
      <c r="L15" s="46">
        <f>L16</f>
        <v>3656771.06</v>
      </c>
    </row>
    <row r="16" spans="1:12" s="20" customFormat="1" ht="28.5" customHeight="1">
      <c r="A16" s="13"/>
      <c r="B16" s="18" t="s">
        <v>29</v>
      </c>
      <c r="C16" s="15" t="s">
        <v>15</v>
      </c>
      <c r="D16" s="19" t="s">
        <v>16</v>
      </c>
      <c r="E16" s="19" t="s">
        <v>22</v>
      </c>
      <c r="F16" s="19" t="s">
        <v>26</v>
      </c>
      <c r="G16" s="19" t="s">
        <v>27</v>
      </c>
      <c r="H16" s="19" t="s">
        <v>30</v>
      </c>
      <c r="I16" s="19" t="s">
        <v>19</v>
      </c>
      <c r="J16" s="19" t="s">
        <v>28</v>
      </c>
      <c r="K16" s="44">
        <f>2975180.97+681590.09</f>
        <v>3656771.06</v>
      </c>
      <c r="L16" s="44">
        <f>2975180.97+681590.09</f>
        <v>3656771.06</v>
      </c>
    </row>
    <row r="17" spans="1:12" s="20" customFormat="1" ht="41.25" customHeight="1">
      <c r="A17" s="13" t="s">
        <v>31</v>
      </c>
      <c r="B17" s="14" t="s">
        <v>32</v>
      </c>
      <c r="C17" s="15" t="s">
        <v>15</v>
      </c>
      <c r="D17" s="19" t="s">
        <v>16</v>
      </c>
      <c r="E17" s="19" t="s">
        <v>22</v>
      </c>
      <c r="F17" s="19" t="s">
        <v>33</v>
      </c>
      <c r="G17" s="19" t="s">
        <v>18</v>
      </c>
      <c r="H17" s="19" t="s">
        <v>17</v>
      </c>
      <c r="I17" s="19" t="s">
        <v>19</v>
      </c>
      <c r="J17" s="19" t="s">
        <v>28</v>
      </c>
      <c r="K17" s="46">
        <f>K18+K19+K20+K21</f>
        <v>215788.34</v>
      </c>
      <c r="L17" s="46">
        <f>L18+L19+L20+L21</f>
        <v>218207.85</v>
      </c>
    </row>
    <row r="18" spans="1:12" s="20" customFormat="1" ht="66.75" customHeight="1">
      <c r="A18" s="13"/>
      <c r="B18" s="18" t="s">
        <v>72</v>
      </c>
      <c r="C18" s="15" t="s">
        <v>15</v>
      </c>
      <c r="D18" s="19" t="s">
        <v>16</v>
      </c>
      <c r="E18" s="19" t="s">
        <v>22</v>
      </c>
      <c r="F18" s="19" t="s">
        <v>34</v>
      </c>
      <c r="G18" s="19" t="s">
        <v>35</v>
      </c>
      <c r="H18" s="19" t="s">
        <v>30</v>
      </c>
      <c r="I18" s="19" t="s">
        <v>19</v>
      </c>
      <c r="J18" s="19" t="s">
        <v>28</v>
      </c>
      <c r="K18" s="44">
        <v>215788.34</v>
      </c>
      <c r="L18" s="44">
        <v>218207.85</v>
      </c>
    </row>
    <row r="19" spans="1:12" s="20" customFormat="1" ht="78.75" customHeight="1">
      <c r="A19" s="13"/>
      <c r="B19" s="18" t="s">
        <v>36</v>
      </c>
      <c r="C19" s="15" t="s">
        <v>15</v>
      </c>
      <c r="D19" s="19" t="s">
        <v>16</v>
      </c>
      <c r="E19" s="19" t="s">
        <v>22</v>
      </c>
      <c r="F19" s="19" t="s">
        <v>37</v>
      </c>
      <c r="G19" s="19" t="s">
        <v>38</v>
      </c>
      <c r="H19" s="19" t="s">
        <v>30</v>
      </c>
      <c r="I19" s="19" t="s">
        <v>19</v>
      </c>
      <c r="J19" s="19" t="s">
        <v>28</v>
      </c>
      <c r="K19" s="44">
        <v>0</v>
      </c>
      <c r="L19" s="44">
        <v>0</v>
      </c>
    </row>
    <row r="20" spans="1:12" s="20" customFormat="1" ht="54" customHeight="1">
      <c r="A20" s="13"/>
      <c r="B20" s="18" t="s">
        <v>39</v>
      </c>
      <c r="C20" s="19" t="s">
        <v>15</v>
      </c>
      <c r="D20" s="19" t="s">
        <v>16</v>
      </c>
      <c r="E20" s="19" t="s">
        <v>22</v>
      </c>
      <c r="F20" s="19" t="s">
        <v>37</v>
      </c>
      <c r="G20" s="19" t="s">
        <v>38</v>
      </c>
      <c r="H20" s="19" t="s">
        <v>30</v>
      </c>
      <c r="I20" s="19" t="s">
        <v>18</v>
      </c>
      <c r="J20" s="19" t="s">
        <v>28</v>
      </c>
      <c r="K20" s="44">
        <v>0</v>
      </c>
      <c r="L20" s="44">
        <v>0</v>
      </c>
    </row>
    <row r="21" spans="1:12" s="20" customFormat="1" ht="80.25" customHeight="1">
      <c r="A21" s="13"/>
      <c r="B21" s="18" t="s">
        <v>40</v>
      </c>
      <c r="C21" s="19" t="s">
        <v>15</v>
      </c>
      <c r="D21" s="19" t="s">
        <v>16</v>
      </c>
      <c r="E21" s="19" t="s">
        <v>22</v>
      </c>
      <c r="F21" s="19" t="s">
        <v>37</v>
      </c>
      <c r="G21" s="19" t="s">
        <v>38</v>
      </c>
      <c r="H21" s="19" t="s">
        <v>30</v>
      </c>
      <c r="I21" s="19" t="s">
        <v>18</v>
      </c>
      <c r="J21" s="19" t="s">
        <v>28</v>
      </c>
      <c r="K21" s="44">
        <v>0</v>
      </c>
      <c r="L21" s="44">
        <v>0</v>
      </c>
    </row>
    <row r="22" spans="1:12" s="20" customFormat="1" ht="30" customHeight="1">
      <c r="A22" s="13" t="s">
        <v>41</v>
      </c>
      <c r="B22" s="21" t="s">
        <v>42</v>
      </c>
      <c r="C22" s="15" t="s">
        <v>15</v>
      </c>
      <c r="D22" s="19" t="s">
        <v>16</v>
      </c>
      <c r="E22" s="19" t="s">
        <v>22</v>
      </c>
      <c r="F22" s="19" t="s">
        <v>43</v>
      </c>
      <c r="G22" s="19" t="s">
        <v>18</v>
      </c>
      <c r="H22" s="19" t="s">
        <v>17</v>
      </c>
      <c r="I22" s="19" t="s">
        <v>19</v>
      </c>
      <c r="J22" s="19" t="s">
        <v>28</v>
      </c>
      <c r="K22" s="45">
        <f>K23+K24</f>
        <v>425100</v>
      </c>
      <c r="L22" s="45">
        <f>L23+L24</f>
        <v>541600</v>
      </c>
    </row>
    <row r="23" spans="1:12" s="22" customFormat="1" ht="54.75" customHeight="1">
      <c r="A23" s="13"/>
      <c r="B23" s="21" t="s">
        <v>74</v>
      </c>
      <c r="C23" s="15" t="s">
        <v>15</v>
      </c>
      <c r="D23" s="19" t="s">
        <v>16</v>
      </c>
      <c r="E23" s="19" t="s">
        <v>22</v>
      </c>
      <c r="F23" s="19" t="s">
        <v>44</v>
      </c>
      <c r="G23" s="19" t="s">
        <v>45</v>
      </c>
      <c r="H23" s="19" t="s">
        <v>30</v>
      </c>
      <c r="I23" s="19" t="s">
        <v>19</v>
      </c>
      <c r="J23" s="19" t="s">
        <v>28</v>
      </c>
      <c r="K23" s="44">
        <v>423100</v>
      </c>
      <c r="L23" s="44">
        <v>539600</v>
      </c>
    </row>
    <row r="24" spans="1:12" s="22" customFormat="1" ht="39.75" customHeight="1">
      <c r="A24" s="13"/>
      <c r="B24" s="23" t="s">
        <v>46</v>
      </c>
      <c r="C24" s="15" t="s">
        <v>15</v>
      </c>
      <c r="D24" s="19" t="s">
        <v>16</v>
      </c>
      <c r="E24" s="19" t="s">
        <v>22</v>
      </c>
      <c r="F24" s="19" t="s">
        <v>43</v>
      </c>
      <c r="G24" s="19" t="s">
        <v>47</v>
      </c>
      <c r="H24" s="19" t="s">
        <v>30</v>
      </c>
      <c r="I24" s="19" t="s">
        <v>19</v>
      </c>
      <c r="J24" s="19" t="s">
        <v>28</v>
      </c>
      <c r="K24" s="44">
        <v>2000</v>
      </c>
      <c r="L24" s="44">
        <v>2000</v>
      </c>
    </row>
    <row r="25" spans="1:12" s="22" customFormat="1" ht="26.25" customHeight="1">
      <c r="A25" s="13" t="s">
        <v>48</v>
      </c>
      <c r="B25" s="24" t="s">
        <v>49</v>
      </c>
      <c r="C25" s="19" t="s">
        <v>15</v>
      </c>
      <c r="D25" s="19" t="s">
        <v>16</v>
      </c>
      <c r="E25" s="19" t="s">
        <v>22</v>
      </c>
      <c r="F25" s="19" t="s">
        <v>50</v>
      </c>
      <c r="G25" s="19" t="s">
        <v>18</v>
      </c>
      <c r="H25" s="19" t="s">
        <v>17</v>
      </c>
      <c r="I25" s="19" t="s">
        <v>19</v>
      </c>
      <c r="J25" s="19" t="s">
        <v>18</v>
      </c>
      <c r="K25" s="33">
        <f>K27+K26+K28</f>
        <v>0</v>
      </c>
      <c r="L25" s="33">
        <f>L27+L26+L28</f>
        <v>0</v>
      </c>
    </row>
    <row r="26" spans="1:12" s="22" customFormat="1" ht="79.5" customHeight="1">
      <c r="A26" s="13"/>
      <c r="B26" s="25" t="s">
        <v>51</v>
      </c>
      <c r="C26" s="19" t="s">
        <v>15</v>
      </c>
      <c r="D26" s="19" t="s">
        <v>16</v>
      </c>
      <c r="E26" s="19" t="s">
        <v>22</v>
      </c>
      <c r="F26" s="19" t="s">
        <v>50</v>
      </c>
      <c r="G26" s="19" t="s">
        <v>52</v>
      </c>
      <c r="H26" s="19" t="s">
        <v>30</v>
      </c>
      <c r="I26" s="19" t="s">
        <v>19</v>
      </c>
      <c r="J26" s="19" t="s">
        <v>28</v>
      </c>
      <c r="K26" s="32">
        <v>0</v>
      </c>
      <c r="L26" s="32">
        <v>0</v>
      </c>
    </row>
    <row r="27" spans="1:12" s="22" customFormat="1" ht="26.25" customHeight="1">
      <c r="A27" s="13"/>
      <c r="B27" s="25" t="s">
        <v>53</v>
      </c>
      <c r="C27" s="19" t="s">
        <v>15</v>
      </c>
      <c r="D27" s="19" t="s">
        <v>16</v>
      </c>
      <c r="E27" s="19" t="s">
        <v>22</v>
      </c>
      <c r="F27" s="19" t="s">
        <v>54</v>
      </c>
      <c r="G27" s="19" t="s">
        <v>38</v>
      </c>
      <c r="H27" s="19" t="s">
        <v>30</v>
      </c>
      <c r="I27" s="19" t="s">
        <v>19</v>
      </c>
      <c r="J27" s="19" t="s">
        <v>28</v>
      </c>
      <c r="K27" s="29">
        <v>0</v>
      </c>
      <c r="L27" s="29">
        <v>0</v>
      </c>
    </row>
    <row r="28" spans="1:12" s="22" customFormat="1" ht="38.25" customHeight="1">
      <c r="A28" s="13"/>
      <c r="B28" s="25" t="s">
        <v>55</v>
      </c>
      <c r="C28" s="19" t="s">
        <v>15</v>
      </c>
      <c r="D28" s="19" t="s">
        <v>16</v>
      </c>
      <c r="E28" s="19" t="s">
        <v>22</v>
      </c>
      <c r="F28" s="19" t="s">
        <v>56</v>
      </c>
      <c r="G28" s="19" t="s">
        <v>35</v>
      </c>
      <c r="H28" s="19" t="s">
        <v>30</v>
      </c>
      <c r="I28" s="19" t="s">
        <v>19</v>
      </c>
      <c r="J28" s="19" t="s">
        <v>28</v>
      </c>
      <c r="K28" s="29">
        <v>0</v>
      </c>
      <c r="L28" s="29">
        <v>0</v>
      </c>
    </row>
    <row r="29" spans="1:12" s="22" customFormat="1" ht="33" hidden="1" customHeight="1">
      <c r="A29" s="13" t="s">
        <v>57</v>
      </c>
      <c r="B29" s="14" t="s">
        <v>58</v>
      </c>
      <c r="C29" s="15" t="s">
        <v>15</v>
      </c>
      <c r="D29" s="19" t="s">
        <v>16</v>
      </c>
      <c r="E29" s="19" t="s">
        <v>59</v>
      </c>
      <c r="F29" s="19" t="s">
        <v>17</v>
      </c>
      <c r="G29" s="19" t="s">
        <v>18</v>
      </c>
      <c r="H29" s="19" t="s">
        <v>17</v>
      </c>
      <c r="I29" s="19" t="s">
        <v>19</v>
      </c>
      <c r="J29" s="19" t="s">
        <v>18</v>
      </c>
      <c r="K29" s="35">
        <v>0</v>
      </c>
      <c r="L29" s="35">
        <v>0</v>
      </c>
    </row>
    <row r="30" spans="1:12" s="22" customFormat="1" ht="26.25" hidden="1" customHeight="1">
      <c r="A30" s="13" t="s">
        <v>60</v>
      </c>
      <c r="B30" s="18" t="s">
        <v>61</v>
      </c>
      <c r="C30" s="15" t="s">
        <v>15</v>
      </c>
      <c r="D30" s="19" t="s">
        <v>16</v>
      </c>
      <c r="E30" s="19" t="s">
        <v>59</v>
      </c>
      <c r="F30" s="19" t="s">
        <v>62</v>
      </c>
      <c r="G30" s="19" t="s">
        <v>63</v>
      </c>
      <c r="H30" s="19" t="s">
        <v>30</v>
      </c>
      <c r="I30" s="19" t="s">
        <v>19</v>
      </c>
      <c r="J30" s="19" t="s">
        <v>28</v>
      </c>
      <c r="K30" s="29">
        <v>0</v>
      </c>
      <c r="L30" s="29">
        <v>0</v>
      </c>
    </row>
    <row r="31" spans="1:12" s="16" customFormat="1" ht="22.5" customHeight="1">
      <c r="A31" s="13"/>
      <c r="B31" s="14" t="s">
        <v>64</v>
      </c>
      <c r="C31" s="26"/>
      <c r="D31" s="26"/>
      <c r="E31" s="26"/>
      <c r="F31" s="26"/>
      <c r="G31" s="26"/>
      <c r="H31" s="26"/>
      <c r="I31" s="26"/>
      <c r="J31" s="26"/>
      <c r="K31" s="34">
        <f>K14+K29</f>
        <v>4297659.4000000004</v>
      </c>
      <c r="L31" s="34">
        <f>L14+L29</f>
        <v>4416578.91</v>
      </c>
    </row>
  </sheetData>
  <mergeCells count="8">
    <mergeCell ref="C1:L1"/>
    <mergeCell ref="A8:L9"/>
    <mergeCell ref="A11:A12"/>
    <mergeCell ref="B11:B12"/>
    <mergeCell ref="C11:J11"/>
    <mergeCell ref="K11:L11"/>
    <mergeCell ref="B7:K7"/>
    <mergeCell ref="B5:L5"/>
  </mergeCells>
  <pageMargins left="0.34" right="0.26" top="0.27" bottom="0.33" header="0.3" footer="0.3"/>
  <pageSetup paperSize="9" scale="7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2025-11-13T06:34:17Z</dcterms:modified>
</cp:coreProperties>
</file>